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5\Secple\04-Abril\"/>
    </mc:Choice>
  </mc:AlternateContent>
  <xr:revisionPtr revIDLastSave="0" documentId="13_ncr:1_{704D0BB8-FC7B-49ED-8971-5E9A9980404E}" xr6:coauthVersionLast="47" xr6:coauthVersionMax="47" xr10:uidLastSave="{00000000-0000-0000-0000-000000000000}"/>
  <bookViews>
    <workbookView xWindow="-120" yWindow="-120" windowWidth="20730" windowHeight="11040" tabRatio="500" xr2:uid="{00000000-000D-0000-FFFF-FFFF00000000}"/>
  </bookViews>
  <sheets>
    <sheet name="08-04-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I45" i="1"/>
  <c r="G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<sst xmlns="http://schemas.openxmlformats.org/spreadsheetml/2006/main" count="192" uniqueCount="69">
  <si>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</si>
  <si>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</si>
  <si>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</si>
  <si>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</si>
  <si>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</si>
  <si>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</si>
  <si>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</si>
  <si>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</si>
  <si>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</si>
  <si>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</si>
  <si>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</si>
  <si>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</si>
  <si>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</si>
  <si>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</si>
  <si>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</si>
  <si>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</si>
  <si>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</si>
  <si>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</si>
  <si>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</si>
  <si>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</si>
  <si>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</si>
  <si>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</si>
  <si>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</si>
  <si>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</si>
  <si>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</si>
  <si>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</si>
  <si>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</si>
  <si>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</si>
  <si>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</si>
  <si>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</si>
  <si>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</si>
  <si>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</si>
  <si>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</si>
  <si>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</si>
  <si>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</si>
  <si>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</si>
  <si>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</si>
  <si>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</si>
  <si>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</si>
  <si>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</si>
  <si>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</si>
  <si>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</si>
  <si>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</si>
  <si>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</si>
  <si>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</si>
  <si>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</si>
  <si>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</si>
  <si>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</si>
  <si>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</si>
  <si>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</si>
  <si>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</si>
  <si>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</si>
  <si>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</si>
  <si>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</si>
  <si>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</si>
  <si>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</si>
  <si>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</si>
  <si>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</si>
  <si>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</si>
  <si>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</si>
  <si>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</si>
  <si>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</si>
  <si>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</si>
  <si>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</si>
  <si>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</si>
  <si>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</si>
  <si>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26ª Reunião Ordinária</t>
  </si>
  <si>
    <t xml:space="preserve">PL 825/24           </t>
  </si>
  <si>
    <t xml:space="preserve">PL 825/24    EMENDA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</si>
</sst>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25" zoomScale="90" zoomScaleNormal="90" workbookViewId="0">
      <selection activeCell="I45" sqref="I4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45755</v>
      </c>
      <c r="G1" s="4" t="s">
        <v>2</v>
      </c>
    </row>
    <row r="2" spans="1:1024" ht="15" hidden="1" customHeight="1" x14ac:dyDescent="0.25">
      <c r="D2" s="2">
        <f>COUNTA(G3:IN3)</f>
        <v>3</v>
      </c>
      <c r="E2" s="2"/>
      <c r="F2" s="2"/>
    </row>
    <row r="3" spans="1:1024" s="5" customFormat="1" ht="51" x14ac:dyDescent="0.2">
      <c r="A3" s="5" t="s">
        <v>3</v>
      </c>
      <c r="B3" s="5" t="s">
        <v>4</v>
      </c>
      <c r="C3" s="5" t="s">
        <v>5</v>
      </c>
      <c r="D3" s="5" t="s">
        <v>6</v>
      </c>
      <c r="F3" s="5" t="s">
        <v>7</v>
      </c>
      <c r="G3" s="5" t="s">
        <v>8</v>
      </c>
      <c r="H3" s="6" t="s">
        <v>67</v>
      </c>
      <c r="I3" s="6" t="s">
        <v>68</v>
      </c>
      <c r="J3" s="6"/>
      <c r="K3" s="6"/>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C4"/>
      <c r="AMD4"/>
      <c r="AME4"/>
      <c r="AMF4"/>
      <c r="AMG4"/>
      <c r="AMH4"/>
      <c r="AMI4"/>
      <c r="AMJ4"/>
    </row>
    <row r="5" spans="1:1024"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28</v>
      </c>
      <c r="G5" s="8" t="s">
        <v>9</v>
      </c>
      <c r="H5" s="8" t="s">
        <v>9</v>
      </c>
      <c r="I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0" t="s">
        <v>10</v>
      </c>
      <c r="G6" s="8" t="s">
        <v>9</v>
      </c>
      <c r="H6" s="8" t="s">
        <v>9</v>
      </c>
      <c r="I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31</v>
      </c>
      <c r="G9" s="8" t="s">
        <v>9</v>
      </c>
      <c r="H9" s="8" t="s">
        <v>9</v>
      </c>
      <c r="I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34</v>
      </c>
      <c r="G12" s="8" t="s">
        <v>9</v>
      </c>
      <c r="H12" s="8" t="s">
        <v>9</v>
      </c>
      <c r="I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23</v>
      </c>
      <c r="I14" s="8" t="s">
        <v>23</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0" t="s">
        <v>37</v>
      </c>
      <c r="G16" s="8" t="s">
        <v>9</v>
      </c>
      <c r="H16" s="8" t="s">
        <v>9</v>
      </c>
      <c r="I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t="str">
        <f t="shared" ca="1" si="2"/>
        <v>P</v>
      </c>
      <c r="F17" s="10" t="s">
        <v>38</v>
      </c>
      <c r="G17" s="8" t="s">
        <v>9</v>
      </c>
      <c r="H17" s="8" t="s">
        <v>9</v>
      </c>
      <c r="I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3</v>
      </c>
      <c r="C20" s="9">
        <f ca="1">(COUNTIF(G20:OFFSET(G20,0,$D$2-1),"P")/$D$2)+(COUNTIF(G20:OFFSET(G20,0,$D$2-1),"X")/$D$2)</f>
        <v>0.33333333333333331</v>
      </c>
      <c r="D20" s="10" t="str">
        <f t="shared" ca="1" si="1"/>
        <v>AUSENTE</v>
      </c>
      <c r="E20" s="10" t="str">
        <f t="shared" ca="1" si="3"/>
        <v>P</v>
      </c>
      <c r="F20" s="10" t="s">
        <v>41</v>
      </c>
      <c r="G20" s="8" t="s">
        <v>9</v>
      </c>
      <c r="H20" s="8" t="s">
        <v>15</v>
      </c>
      <c r="I20" s="8" t="s">
        <v>15</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F</v>
      </c>
      <c r="F21" s="10" t="s">
        <v>42</v>
      </c>
      <c r="G21" s="8" t="s">
        <v>9</v>
      </c>
      <c r="H21" s="8" t="s">
        <v>9</v>
      </c>
      <c r="I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0" t="s">
        <v>45</v>
      </c>
      <c r="G25" s="8" t="s">
        <v>9</v>
      </c>
      <c r="H25" s="8" t="s">
        <v>9</v>
      </c>
      <c r="I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0" t="s">
        <v>46</v>
      </c>
      <c r="G26" s="8" t="s">
        <v>9</v>
      </c>
      <c r="H26" s="8" t="s">
        <v>9</v>
      </c>
      <c r="I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3</v>
      </c>
      <c r="B32" s="8">
        <f t="shared" si="0"/>
        <v>3</v>
      </c>
      <c r="C32" s="9">
        <f ca="1">(COUNTIF(G32:OFFSET(G32,0,$D$2-1),"P")/$D$2)+(COUNTIF(G32:OFFSET(G32,0,$D$2-1),"X")/$D$2)</f>
        <v>1</v>
      </c>
      <c r="D32" s="10" t="str">
        <f t="shared" ca="1" si="1"/>
        <v>PRESENTE</v>
      </c>
      <c r="E32" s="10" t="str">
        <f t="shared" ca="1" si="3"/>
        <v>P</v>
      </c>
      <c r="F32" s="10" t="s">
        <v>52</v>
      </c>
      <c r="G32" s="8" t="s">
        <v>9</v>
      </c>
      <c r="H32" s="8" t="s">
        <v>9</v>
      </c>
      <c r="I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3</v>
      </c>
      <c r="C35" s="9">
        <f ca="1">(COUNTIF(G35:OFFSET(G35,0,$D$2-1),"P")/$D$2)+(COUNTIF(G35:OFFSET(G35,0,$D$2-1),"X")/$D$2)</f>
        <v>0</v>
      </c>
      <c r="D35" s="10" t="str">
        <f t="shared" ca="1" si="1"/>
        <v>AUSENTE</v>
      </c>
      <c r="E35" s="10" t="str">
        <f ca="1">IF($C33&gt;=0.5,"P","F")</f>
        <v>P</v>
      </c>
      <c r="F35" s="10" t="s">
        <v>55</v>
      </c>
      <c r="G35" s="8" t="s">
        <v>15</v>
      </c>
      <c r="H35" s="8" t="s">
        <v>15</v>
      </c>
      <c r="I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F</v>
      </c>
      <c r="F36" s="10" t="s">
        <v>56</v>
      </c>
      <c r="G36" s="8" t="s">
        <v>9</v>
      </c>
      <c r="H36" s="8" t="s">
        <v>9</v>
      </c>
      <c r="I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IF($C39&gt;=0.5,"P","F")</f>
        <v>P</v>
      </c>
      <c r="F40" s="10" t="s">
        <v>60</v>
      </c>
      <c r="G40" s="8" t="s">
        <v>9</v>
      </c>
      <c r="H40" s="8" t="s">
        <v>9</v>
      </c>
      <c r="I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IF($C41&gt;=0.5,"P","F")</f>
        <v>P</v>
      </c>
      <c r="F41" s="10" t="s">
        <v>61</v>
      </c>
      <c r="G41" s="8" t="s">
        <v>9</v>
      </c>
      <c r="H41" s="8" t="s">
        <v>9</v>
      </c>
      <c r="I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0" t="s">
        <v>62</v>
      </c>
      <c r="G42" s="8" t="s">
        <v>9</v>
      </c>
      <c r="H42" s="8" t="s">
        <v>9</v>
      </c>
      <c r="I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 t="shared" ref="H45:I45" si="4">COUNTIF(H4:H44,"P")+COUNTIF(H4:H44,"X")</f>
        <v>39</v>
      </c>
      <c r="I45" s="13">
        <f t="shared" si="4"/>
        <v>39</v>
      </c>
      <c r="R45" s="13">
        <f t="shared" ref="R45:BH45" si="5">COUNTIF(R4:R44,"P")+COUNTIF(R4:R44,"X")</f>
        <v>0</v>
      </c>
      <c r="S45" s="13">
        <f t="shared" si="5"/>
        <v>0</v>
      </c>
      <c r="T45" s="13">
        <f t="shared" si="5"/>
        <v>0</v>
      </c>
      <c r="U45" s="13">
        <f t="shared" si="5"/>
        <v>0</v>
      </c>
      <c r="V45" s="13">
        <f t="shared" si="5"/>
        <v>0</v>
      </c>
      <c r="W45" s="13">
        <f t="shared" si="5"/>
        <v>0</v>
      </c>
      <c r="X45" s="13">
        <f t="shared" si="5"/>
        <v>0</v>
      </c>
      <c r="Y45" s="13">
        <f t="shared" si="5"/>
        <v>0</v>
      </c>
      <c r="Z45" s="13">
        <f t="shared" si="5"/>
        <v>0</v>
      </c>
      <c r="AA45" s="13">
        <f t="shared" si="5"/>
        <v>0</v>
      </c>
      <c r="AB45" s="13">
        <f t="shared" si="5"/>
        <v>0</v>
      </c>
      <c r="AC45" s="13">
        <f t="shared" si="5"/>
        <v>0</v>
      </c>
      <c r="AD45" s="13">
        <f t="shared" si="5"/>
        <v>0</v>
      </c>
      <c r="AE45" s="13">
        <f t="shared" si="5"/>
        <v>0</v>
      </c>
      <c r="AF45" s="13">
        <f t="shared" si="5"/>
        <v>0</v>
      </c>
      <c r="AG45" s="13">
        <f t="shared" si="5"/>
        <v>0</v>
      </c>
      <c r="AH45" s="13">
        <f t="shared" si="5"/>
        <v>0</v>
      </c>
      <c r="AI45" s="13">
        <f t="shared" si="5"/>
        <v>0</v>
      </c>
      <c r="AJ45" s="13">
        <f t="shared" si="5"/>
        <v>0</v>
      </c>
      <c r="AK45" s="13">
        <f t="shared" si="5"/>
        <v>0</v>
      </c>
      <c r="AL45" s="13">
        <f t="shared" si="5"/>
        <v>0</v>
      </c>
      <c r="AM45" s="13">
        <f t="shared" si="5"/>
        <v>0</v>
      </c>
      <c r="AN45" s="13">
        <f t="shared" si="5"/>
        <v>0</v>
      </c>
      <c r="AO45" s="13">
        <f t="shared" si="5"/>
        <v>0</v>
      </c>
      <c r="AP45" s="13">
        <f t="shared" si="5"/>
        <v>0</v>
      </c>
      <c r="AQ45" s="13">
        <f t="shared" si="5"/>
        <v>0</v>
      </c>
      <c r="AR45" s="13">
        <f t="shared" si="5"/>
        <v>0</v>
      </c>
      <c r="AS45" s="13">
        <f t="shared" si="5"/>
        <v>0</v>
      </c>
      <c r="AT45" s="13">
        <f t="shared" si="5"/>
        <v>0</v>
      </c>
      <c r="AU45" s="13">
        <f t="shared" si="5"/>
        <v>0</v>
      </c>
      <c r="AV45" s="13">
        <f t="shared" si="5"/>
        <v>0</v>
      </c>
      <c r="AW45" s="13">
        <f t="shared" si="5"/>
        <v>0</v>
      </c>
      <c r="AX45" s="13">
        <f t="shared" si="5"/>
        <v>0</v>
      </c>
      <c r="AY45" s="13">
        <f t="shared" si="5"/>
        <v>0</v>
      </c>
      <c r="AZ45" s="13">
        <f t="shared" si="5"/>
        <v>0</v>
      </c>
      <c r="BA45" s="13">
        <f t="shared" si="5"/>
        <v>0</v>
      </c>
      <c r="BB45" s="13">
        <f t="shared" si="5"/>
        <v>0</v>
      </c>
      <c r="BC45" s="13">
        <f t="shared" si="5"/>
        <v>0</v>
      </c>
      <c r="BD45" s="13">
        <f t="shared" si="5"/>
        <v>0</v>
      </c>
      <c r="BE45" s="13">
        <f t="shared" si="5"/>
        <v>0</v>
      </c>
      <c r="BF45" s="13">
        <f t="shared" si="5"/>
        <v>0</v>
      </c>
      <c r="BG45" s="13">
        <f t="shared" si="5"/>
        <v>0</v>
      </c>
      <c r="BH45" s="13">
        <f t="shared" si="5"/>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H45:I45">
    <cfRule type="cellIs" dxfId="11" priority="269" operator="equal">
      <formula>"X"</formula>
    </cfRule>
    <cfRule type="cellIs" dxfId="10" priority="270" operator="equal">
      <formula>"F"</formula>
    </cfRule>
    <cfRule type="cellIs" dxfId="9" priority="271" operator="equal">
      <formula>"P"</formula>
    </cfRule>
  </conditionalFormatting>
  <conditionalFormatting sqref="H4:J44 H46:J65536 J45">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18" operator="equal">
      <formula>"X"</formula>
    </cfRule>
    <cfRule type="cellIs" dxfId="1" priority="119" operator="equal">
      <formula>"F"</formula>
    </cfRule>
    <cfRule type="cellIs" dxfId="0" priority="120"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2025-04-16T20:00:08Z</dcterms:modified>
  <dc:language>pt-BR</dc:language>
</cp:coreProperties>
</file>